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2080" activeTab="0"/>
  </bookViews>
  <sheets>
    <sheet name="Other Investment" sheetId="1" r:id="rId1"/>
  </sheets>
  <definedNames>
    <definedName name="_xlnm.Print_Area" localSheetId="0">'Other Investment'!$A$1:$G$26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<sst xmlns="http://schemas.openxmlformats.org/spreadsheetml/2006/main" count="49" uniqueCount="47">
  <si>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</si>
  <si>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</si>
  <si>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</si>
  <si>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</si>
  <si>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</si>
  <si>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</si>
  <si>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</si>
  <si>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</si>
  <si>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</si>
  <si>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</si>
  <si>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</si>
  <si>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</si>
  <si>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</si>
  <si>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</si>
  <si>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</si>
  <si>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</si>
  <si>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</si>
  <si>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</si>
  <si>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</si>
  <si>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</si>
  <si>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</si>
  <si>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</si>
  <si>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</si>
  <si>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</si>
  <si>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</si>
  <si>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</si>
  <si>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</si>
  <si>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</si>
  <si>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</si>
  <si>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</si>
  <si>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</si>
  <si>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</si>
  <si>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</si>
  <si>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</si>
  <si>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</si>
  <si>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</si>
  <si>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</si>
  <si>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</si>
  <si>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</si>
  <si>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</si>
  <si>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</si>
  <si>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</si>
  <si>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</si>
  <si>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</si>
  <si>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**Data has been updated based on the latest sources</t>
  </si>
  <si>
    <t>**تم تحديث البيانات  بناءا على احدث المصادر</t>
  </si>
  <si>
    <t>2019-2018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</si>
</sst>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wrapText="1" readingOrder="1"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4" xfId="0" applyFont="1" applyFill="1" applyBorder="1" applyAlignment="1">
      <alignment vertical="center" wrapText="1"/>
    </xf>
    <xf numFmtId="165" fontId="8" fillId="35" borderId="15" xfId="42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 wrapText="1" readingOrder="2"/>
    </xf>
    <xf numFmtId="3" fontId="11" fillId="0" borderId="11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0" xfId="57" applyFont="1" applyFill="1" applyBorder="1" applyAlignment="1">
      <alignment horizontal="center" vertical="center" wrapText="1" readingOrder="2"/>
    </xf>
    <xf numFmtId="9" fontId="10" fillId="35" borderId="17" xfId="57" applyFont="1" applyFill="1" applyBorder="1" applyAlignment="1">
      <alignment horizontal="center" vertical="center" wrapText="1" readingOrder="2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6</xdr:col>
      <xdr:colOff>2714625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001000" y="0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rightToLeft="1" tabSelected="1" zoomScaleSheetLayoutView="100" zoomScalePageLayoutView="0" workbookViewId="0" topLeftCell="A17">
      <selection activeCell="E24" sqref="E24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4" t="s">
        <v>42</v>
      </c>
      <c r="B2" s="34"/>
      <c r="C2" s="34"/>
      <c r="D2" s="34"/>
      <c r="E2" s="34"/>
      <c r="F2" s="34"/>
      <c r="G2" s="34"/>
      <c r="H2" s="2"/>
      <c r="I2" s="2"/>
      <c r="J2" s="3"/>
    </row>
    <row r="3" spans="1:10" s="4" customFormat="1" ht="19.5" customHeight="1">
      <c r="A3" s="34" t="s">
        <v>41</v>
      </c>
      <c r="B3" s="34"/>
      <c r="C3" s="34"/>
      <c r="D3" s="34"/>
      <c r="E3" s="34"/>
      <c r="F3" s="34"/>
      <c r="G3" s="34"/>
      <c r="H3" s="2"/>
      <c r="I3" s="2"/>
      <c r="J3" s="5"/>
    </row>
    <row r="4" spans="1:10" s="4" customFormat="1" ht="19.5" customHeight="1">
      <c r="A4" s="34" t="s">
        <v>46</v>
      </c>
      <c r="B4" s="34"/>
      <c r="C4" s="34"/>
      <c r="D4" s="34"/>
      <c r="E4" s="34"/>
      <c r="F4" s="34"/>
      <c r="G4" s="3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5" t="s">
        <v>1</v>
      </c>
      <c r="B6" s="37">
        <v>2018</v>
      </c>
      <c r="C6" s="37"/>
      <c r="D6" s="37">
        <v>2019</v>
      </c>
      <c r="E6" s="37"/>
      <c r="F6" s="38" t="s">
        <v>2</v>
      </c>
      <c r="G6" s="40" t="s">
        <v>3</v>
      </c>
    </row>
    <row r="7" spans="1:7" s="9" customFormat="1" ht="51.75" customHeight="1">
      <c r="A7" s="36"/>
      <c r="B7" s="29" t="s">
        <v>4</v>
      </c>
      <c r="C7" s="29" t="s">
        <v>5</v>
      </c>
      <c r="D7" s="29" t="s">
        <v>4</v>
      </c>
      <c r="E7" s="29" t="s">
        <v>5</v>
      </c>
      <c r="F7" s="39"/>
      <c r="G7" s="41"/>
    </row>
    <row r="8" spans="1:13" s="13" customFormat="1" ht="27" customHeight="1">
      <c r="A8" s="10" t="s">
        <v>6</v>
      </c>
      <c r="B8" s="11">
        <v>0</v>
      </c>
      <c r="C8" s="11">
        <f>(B8/$B$24)*100</f>
        <v>0</v>
      </c>
      <c r="D8" s="11">
        <v>0</v>
      </c>
      <c r="E8" s="11">
        <f>D8/$D$24*100</f>
        <v>0</v>
      </c>
      <c r="F8" s="11">
        <v>0</v>
      </c>
      <c r="G8" s="12" t="s">
        <v>7</v>
      </c>
      <c r="M8" s="14"/>
    </row>
    <row r="9" spans="1:7" s="13" customFormat="1" ht="27" customHeight="1">
      <c r="A9" s="10" t="s">
        <v>8</v>
      </c>
      <c r="B9" s="11">
        <v>2.145686</v>
      </c>
      <c r="C9" s="11">
        <f aca="true" t="shared" si="0" ref="C9:C24">(B9/$B$24)*100</f>
        <v>0.0009998112933947178</v>
      </c>
      <c r="D9" s="11">
        <v>1.7436263561000005</v>
      </c>
      <c r="E9" s="11">
        <f aca="true" t="shared" si="1" ref="E9:E23">D9/$D$24*100</f>
        <v>0.0007629110748218829</v>
      </c>
      <c r="F9" s="11">
        <f aca="true" t="shared" si="2" ref="F9:F24">(D9/B9-1)*100</f>
        <v>-18.738046661999917</v>
      </c>
      <c r="G9" s="12" t="s">
        <v>9</v>
      </c>
    </row>
    <row r="10" spans="1:7" s="13" customFormat="1" ht="23.25" customHeight="1">
      <c r="A10" s="10" t="s">
        <v>10</v>
      </c>
      <c r="B10" s="11">
        <v>1165.578762591029</v>
      </c>
      <c r="C10" s="11">
        <f t="shared" si="0"/>
        <v>0.543117124397303</v>
      </c>
      <c r="D10" s="11">
        <v>1142.8091879900294</v>
      </c>
      <c r="E10" s="11">
        <f t="shared" si="1"/>
        <v>0.5000278774610318</v>
      </c>
      <c r="F10" s="11">
        <f t="shared" si="2"/>
        <v>-1.9534994400879357</v>
      </c>
      <c r="G10" s="12" t="s">
        <v>11</v>
      </c>
    </row>
    <row r="11" spans="1:8" s="13" customFormat="1" ht="29.25" customHeight="1">
      <c r="A11" s="10" t="s">
        <v>12</v>
      </c>
      <c r="B11" s="11">
        <v>0</v>
      </c>
      <c r="C11" s="11">
        <f t="shared" si="0"/>
        <v>0</v>
      </c>
      <c r="D11" s="11">
        <v>0</v>
      </c>
      <c r="E11" s="11">
        <f t="shared" si="1"/>
        <v>0</v>
      </c>
      <c r="F11" s="11">
        <v>0</v>
      </c>
      <c r="G11" s="12" t="s">
        <v>13</v>
      </c>
      <c r="H11" s="15"/>
    </row>
    <row r="12" spans="1:7" s="13" customFormat="1" ht="27.75" customHeight="1">
      <c r="A12" s="10" t="s">
        <v>14</v>
      </c>
      <c r="B12" s="30">
        <v>599.1719720748399</v>
      </c>
      <c r="C12" s="30">
        <f t="shared" si="0"/>
        <v>0.27919225104046413</v>
      </c>
      <c r="D12" s="30">
        <v>525.2547487048399</v>
      </c>
      <c r="E12" s="11">
        <f t="shared" si="1"/>
        <v>0.22982140840427007</v>
      </c>
      <c r="F12" s="11">
        <f t="shared" si="2"/>
        <v>-12.336562258417406</v>
      </c>
      <c r="G12" s="12" t="s">
        <v>15</v>
      </c>
    </row>
    <row r="13" spans="1:7" s="13" customFormat="1" ht="27" customHeight="1">
      <c r="A13" s="10" t="s">
        <v>16</v>
      </c>
      <c r="B13" s="11">
        <v>7580.588655485502</v>
      </c>
      <c r="C13" s="11">
        <f t="shared" si="0"/>
        <v>3.532277392094782</v>
      </c>
      <c r="D13" s="11">
        <v>8704.881664637784</v>
      </c>
      <c r="E13" s="11">
        <f t="shared" si="1"/>
        <v>3.808757881946833</v>
      </c>
      <c r="F13" s="11">
        <f t="shared" si="2"/>
        <v>14.831209820872093</v>
      </c>
      <c r="G13" s="12" t="s">
        <v>17</v>
      </c>
    </row>
    <row r="14" spans="1:8" s="13" customFormat="1" ht="27" customHeight="1">
      <c r="A14" s="10" t="s">
        <v>18</v>
      </c>
      <c r="B14" s="11">
        <v>169.96717853399997</v>
      </c>
      <c r="C14" s="11">
        <f t="shared" si="0"/>
        <v>0.07919849624070316</v>
      </c>
      <c r="D14" s="11">
        <v>249.38326860249998</v>
      </c>
      <c r="E14" s="11">
        <f t="shared" si="1"/>
        <v>0.10911584172063063</v>
      </c>
      <c r="F14" s="11">
        <f t="shared" si="2"/>
        <v>46.72436805357321</v>
      </c>
      <c r="G14" s="12" t="s">
        <v>19</v>
      </c>
      <c r="H14" s="16"/>
    </row>
    <row r="15" spans="1:7" s="13" customFormat="1" ht="27" customHeight="1">
      <c r="A15" s="10" t="s">
        <v>20</v>
      </c>
      <c r="B15" s="11">
        <v>302.677535493</v>
      </c>
      <c r="C15" s="11">
        <f t="shared" si="0"/>
        <v>0.14103667463122838</v>
      </c>
      <c r="D15" s="11">
        <v>301.21686349299995</v>
      </c>
      <c r="E15" s="11">
        <f t="shared" si="1"/>
        <v>0.1317952554903577</v>
      </c>
      <c r="F15" s="11">
        <f t="shared" si="2"/>
        <v>-0.48258355137619224</v>
      </c>
      <c r="G15" s="12" t="s">
        <v>21</v>
      </c>
    </row>
    <row r="16" spans="1:7" s="13" customFormat="1" ht="27" customHeight="1">
      <c r="A16" s="10" t="s">
        <v>22</v>
      </c>
      <c r="B16" s="11">
        <v>3213.05455477021</v>
      </c>
      <c r="C16" s="11">
        <f t="shared" si="0"/>
        <v>1.4971660485982534</v>
      </c>
      <c r="D16" s="11">
        <v>3408.8393535594278</v>
      </c>
      <c r="E16" s="11">
        <f t="shared" si="1"/>
        <v>1.491512952887484</v>
      </c>
      <c r="F16" s="11">
        <f t="shared" si="2"/>
        <v>6.093416574534949</v>
      </c>
      <c r="G16" s="12" t="s">
        <v>23</v>
      </c>
    </row>
    <row r="17" spans="1:7" s="13" customFormat="1" ht="27" customHeight="1">
      <c r="A17" s="10" t="s">
        <v>24</v>
      </c>
      <c r="B17" s="11">
        <v>199526.86723349936</v>
      </c>
      <c r="C17" s="11">
        <f t="shared" si="0"/>
        <v>92.97223134965745</v>
      </c>
      <c r="D17" s="11">
        <v>211706.6322973586</v>
      </c>
      <c r="E17" s="11">
        <f t="shared" si="1"/>
        <v>92.63070257446594</v>
      </c>
      <c r="F17" s="11">
        <f t="shared" si="2"/>
        <v>6.10432330880315</v>
      </c>
      <c r="G17" s="12" t="s">
        <v>25</v>
      </c>
    </row>
    <row r="18" spans="1:7" s="13" customFormat="1" ht="27" customHeight="1">
      <c r="A18" s="10" t="s">
        <v>43</v>
      </c>
      <c r="B18" s="11">
        <v>0</v>
      </c>
      <c r="C18" s="11">
        <f t="shared" si="0"/>
        <v>0</v>
      </c>
      <c r="D18" s="11">
        <v>0</v>
      </c>
      <c r="E18" s="11">
        <f t="shared" si="1"/>
        <v>0</v>
      </c>
      <c r="F18" s="11">
        <v>0</v>
      </c>
      <c r="G18" s="12" t="s">
        <v>26</v>
      </c>
    </row>
    <row r="19" spans="1:7" s="13" customFormat="1" ht="27" customHeight="1">
      <c r="A19" s="10" t="s">
        <v>27</v>
      </c>
      <c r="B19" s="11">
        <v>1886.8601368052725</v>
      </c>
      <c r="C19" s="11">
        <f t="shared" si="0"/>
        <v>0.8792078961386771</v>
      </c>
      <c r="D19" s="11">
        <v>2298.4497218187157</v>
      </c>
      <c r="E19" s="11">
        <f t="shared" si="1"/>
        <v>1.005670017295957</v>
      </c>
      <c r="F19" s="11">
        <f t="shared" si="2"/>
        <v>21.813465502023057</v>
      </c>
      <c r="G19" s="12" t="s">
        <v>28</v>
      </c>
    </row>
    <row r="20" spans="1:8" s="17" customFormat="1" ht="27" customHeight="1">
      <c r="A20" s="10" t="s">
        <v>29</v>
      </c>
      <c r="B20" s="11">
        <v>21.838719098799995</v>
      </c>
      <c r="C20" s="11">
        <f t="shared" si="0"/>
        <v>0.010176045324551283</v>
      </c>
      <c r="D20" s="11">
        <v>23.53126474715895</v>
      </c>
      <c r="E20" s="11">
        <f t="shared" si="1"/>
        <v>0.010295934342451357</v>
      </c>
      <c r="F20" s="11">
        <f t="shared" si="2"/>
        <v>7.750205681485944</v>
      </c>
      <c r="G20" s="12" t="s">
        <v>30</v>
      </c>
      <c r="H20" s="13"/>
    </row>
    <row r="21" spans="1:14" s="19" customFormat="1" ht="27.75" customHeight="1">
      <c r="A21" s="10" t="s">
        <v>31</v>
      </c>
      <c r="B21" s="11">
        <v>76.2235072034</v>
      </c>
      <c r="C21" s="11">
        <f t="shared" si="0"/>
        <v>0.03551736988735208</v>
      </c>
      <c r="D21" s="11">
        <v>122.38676494604705</v>
      </c>
      <c r="E21" s="11">
        <f t="shared" si="1"/>
        <v>0.053549441978959694</v>
      </c>
      <c r="F21" s="11">
        <f t="shared" si="2"/>
        <v>60.56301977743148</v>
      </c>
      <c r="G21" s="12" t="s">
        <v>32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33</v>
      </c>
      <c r="B22" s="11">
        <v>64.12421282</v>
      </c>
      <c r="C22" s="11">
        <f t="shared" si="0"/>
        <v>0.029879540695834494</v>
      </c>
      <c r="D22" s="11">
        <v>63.96609882</v>
      </c>
      <c r="E22" s="11">
        <f t="shared" si="1"/>
        <v>0.027987902931268935</v>
      </c>
      <c r="F22" s="11">
        <f t="shared" si="2"/>
        <v>-0.24657456683925272</v>
      </c>
      <c r="G22" s="12" t="s">
        <v>34</v>
      </c>
      <c r="H22" s="21"/>
    </row>
    <row r="23" spans="1:8" ht="27" customHeight="1">
      <c r="A23" s="22" t="s">
        <v>35</v>
      </c>
      <c r="B23" s="11">
        <v>0</v>
      </c>
      <c r="C23" s="11">
        <f t="shared" si="0"/>
        <v>0</v>
      </c>
      <c r="D23" s="11">
        <v>0</v>
      </c>
      <c r="E23" s="11">
        <f t="shared" si="1"/>
        <v>0</v>
      </c>
      <c r="F23" s="11">
        <v>0</v>
      </c>
      <c r="G23" s="12" t="s">
        <v>36</v>
      </c>
      <c r="H23" s="21"/>
    </row>
    <row r="24" spans="1:7" ht="27.75" customHeight="1">
      <c r="A24" s="26" t="s">
        <v>37</v>
      </c>
      <c r="B24" s="31">
        <f>SUM(B8:B23)</f>
        <v>214609.09815437542</v>
      </c>
      <c r="C24" s="31">
        <f>(B24/$B$24)*100</f>
        <v>100</v>
      </c>
      <c r="D24" s="31">
        <f>SUM(D8:D23)</f>
        <v>228549.0948610342</v>
      </c>
      <c r="E24" s="31">
        <f>SUM(E8:E23)</f>
        <v>100.00000000000001</v>
      </c>
      <c r="F24" s="27">
        <f t="shared" si="2"/>
        <v>6.49552923270349</v>
      </c>
      <c r="G24" s="28" t="s">
        <v>38</v>
      </c>
    </row>
    <row r="25" spans="1:7" ht="47.25" customHeight="1">
      <c r="A25" s="25" t="s">
        <v>40</v>
      </c>
      <c r="B25" s="18"/>
      <c r="C25" s="18"/>
      <c r="D25" s="23"/>
      <c r="E25" s="18"/>
      <c r="F25" s="18"/>
      <c r="G25" s="24" t="s">
        <v>39</v>
      </c>
    </row>
    <row r="26" spans="1:7" ht="46.5" customHeight="1">
      <c r="A26" s="33" t="s">
        <v>45</v>
      </c>
      <c r="G26" s="32" t="s">
        <v>44</v>
      </c>
    </row>
    <row r="27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Mayss Nabil Alkarad</cp:lastModifiedBy>
  <cp:lastPrinted>2014-04-07T09:37:55Z</cp:lastPrinted>
  <dcterms:created xsi:type="dcterms:W3CDTF">2014-03-10T07:04:38Z</dcterms:created>
  <dcterms:modified xsi:type="dcterms:W3CDTF">2021-04-13T08:57:01Z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2019-12-29T00:00:00Z</vt:lpwstr>
  </property>
  <property fmtid="{D5CDD505-2E9C-101B-9397-08002B2CF9AE}" pid="4" name="Topic_Id">
    <vt:lpwstr>24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الأخرى حسب النشاط الاقتصادي</vt:lpwstr>
  </property>
  <property fmtid="{D5CDD505-2E9C-101B-9397-08002B2CF9AE}" pid="10" name="Project_Id">
    <vt:lpwstr>20</vt:lpwstr>
  </property>
</Properties>
</file>